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selin.gurkan\Desktop\Epdk - Ebis Raporları\2025\06.Haziran 2025\Web Form\"/>
    </mc:Choice>
  </mc:AlternateContent>
  <xr:revisionPtr revIDLastSave="0" documentId="13_ncr:1_{4F01E1F3-DF71-4528-A362-C26DFA71347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aziran Gediz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3" i="1" l="1"/>
  <c r="E3" i="1"/>
  <c r="E4" i="1"/>
  <c r="L5" i="1"/>
  <c r="E5" i="1"/>
  <c r="K6" i="1" l="1"/>
  <c r="J6" i="1"/>
  <c r="I6" i="1"/>
  <c r="H6" i="1"/>
  <c r="G6" i="1"/>
  <c r="F6" i="1"/>
  <c r="D6" i="1"/>
  <c r="E6" i="1" s="1"/>
  <c r="L2" i="1"/>
  <c r="E2" i="1"/>
  <c r="L6" i="1" l="1"/>
</calcChain>
</file>

<file path=xl/sharedStrings.xml><?xml version="1.0" encoding="utf-8"?>
<sst xmlns="http://schemas.openxmlformats.org/spreadsheetml/2006/main" count="21" uniqueCount="19">
  <si>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</si>
  <si>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</si>
  <si>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</si>
  <si>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</si>
  <si>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</si>
  <si>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</si>
  <si>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</si>
  <si>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</si>
  <si>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</si>
  <si>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</si>
  <si>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</si>
  <si>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Toplam Şikayet</t>
  </si>
  <si>
    <t>Tüketici sayısı</t>
  </si>
  <si>
    <t>1.2. Fatura tutarı (K2)</t>
  </si>
  <si>
    <t>1. Fatura ve/veya faturaya esas unsurlar</t>
  </si>
  <si>
    <t>4. İkili anlaşma</t>
  </si>
  <si>
    <t>4.9. Güvence bedeli ve iadesi (K18)</t>
  </si>
  <si>
    <t>1.3. Fatura dönemi (K3)</t>
  </si>
  <si>
    <t>4.7. Cayma bedeli (K16)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</si>
</sst>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4" xfId="0" quotePrefix="1" applyFont="1" applyFill="1" applyBorder="1" applyAlignment="1">
      <alignment horizontal="center" vertical="center"/>
    </xf>
    <xf numFmtId="0" fontId="2" fillId="0" borderId="5" xfId="0" quotePrefix="1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showGridLines="0" tabSelected="1" zoomScale="90" zoomScaleNormal="90" workbookViewId="0">
      <selection activeCell="K7" sqref="K7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9" bestFit="1" customWidth="1"/>
    <col min="4" max="4" width="12.33203125" customWidth="1"/>
    <col min="5" max="5" width="10.6640625" customWidth="1"/>
    <col min="6" max="12" width="12.33203125" customWidth="1"/>
  </cols>
  <sheetData>
    <row r="1" spans="1:12" ht="39" thickBot="1" x14ac:dyDescent="0.35">
      <c r="A1" s="1" t="s">
        <v>0</v>
      </c>
      <c r="B1" s="16" t="s">
        <v>1</v>
      </c>
      <c r="C1" s="17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14">
        <v>1</v>
      </c>
      <c r="B2" s="3" t="s">
        <v>14</v>
      </c>
      <c r="C2" s="4" t="s">
        <v>13</v>
      </c>
      <c r="D2" s="15">
        <v>21</v>
      </c>
      <c r="E2" s="6">
        <f>(D2/$D$7)*1000</f>
        <v>0.87158628704241725</v>
      </c>
      <c r="F2" s="15">
        <v>6</v>
      </c>
      <c r="G2" s="15">
        <v>14</v>
      </c>
      <c r="H2" s="15">
        <v>1</v>
      </c>
      <c r="I2" s="15">
        <v>0</v>
      </c>
      <c r="J2" s="15">
        <v>0</v>
      </c>
      <c r="K2" s="20">
        <v>5.0476190476190474</v>
      </c>
      <c r="L2" s="8">
        <f>D2/$D$7</f>
        <v>8.7158628704241722E-4</v>
      </c>
    </row>
    <row r="3" spans="1:12" ht="15" thickBot="1" x14ac:dyDescent="0.35">
      <c r="A3" s="14">
        <v>2</v>
      </c>
      <c r="B3" s="3" t="s">
        <v>14</v>
      </c>
      <c r="C3" s="4" t="s">
        <v>17</v>
      </c>
      <c r="D3" s="15">
        <v>3</v>
      </c>
      <c r="E3" s="6">
        <f t="shared" ref="E3:E4" si="0">(D3/$D$7)*1000</f>
        <v>0.12451232672034532</v>
      </c>
      <c r="F3" s="15">
        <v>0</v>
      </c>
      <c r="G3" s="15">
        <v>3</v>
      </c>
      <c r="H3" s="15">
        <v>0</v>
      </c>
      <c r="I3" s="15">
        <v>0</v>
      </c>
      <c r="J3" s="15">
        <v>0</v>
      </c>
      <c r="K3" s="20">
        <v>6.333333333333333</v>
      </c>
      <c r="L3" s="8">
        <f>D3/$D$7</f>
        <v>1.2451232672034532E-4</v>
      </c>
    </row>
    <row r="4" spans="1:12" ht="15" thickBot="1" x14ac:dyDescent="0.35">
      <c r="A4" s="14">
        <v>3</v>
      </c>
      <c r="B4" s="3" t="s">
        <v>15</v>
      </c>
      <c r="C4" s="4" t="s">
        <v>18</v>
      </c>
      <c r="D4" s="15">
        <v>1</v>
      </c>
      <c r="E4" s="6">
        <f t="shared" si="0"/>
        <v>4.1504108906781773E-2</v>
      </c>
      <c r="F4" s="15">
        <v>0</v>
      </c>
      <c r="G4" s="15">
        <v>1</v>
      </c>
      <c r="H4" s="15">
        <v>0</v>
      </c>
      <c r="I4" s="15">
        <v>0</v>
      </c>
      <c r="J4" s="15">
        <v>0</v>
      </c>
      <c r="K4" s="20">
        <v>4</v>
      </c>
      <c r="L4" s="8">
        <v>1</v>
      </c>
    </row>
    <row r="5" spans="1:12" ht="15" thickBot="1" x14ac:dyDescent="0.35">
      <c r="A5" s="14">
        <v>4</v>
      </c>
      <c r="B5" s="3" t="s">
        <v>15</v>
      </c>
      <c r="C5" s="4" t="s">
        <v>16</v>
      </c>
      <c r="D5" s="15">
        <v>1</v>
      </c>
      <c r="E5" s="6">
        <f>(D5/$D$7)*1000</f>
        <v>4.1504108906781773E-2</v>
      </c>
      <c r="F5" s="15">
        <v>1</v>
      </c>
      <c r="G5" s="15">
        <v>0</v>
      </c>
      <c r="H5" s="15">
        <v>0</v>
      </c>
      <c r="I5" s="15">
        <v>0</v>
      </c>
      <c r="J5" s="15">
        <v>0</v>
      </c>
      <c r="K5" s="20">
        <v>1</v>
      </c>
      <c r="L5" s="8">
        <f>D5/$D$7</f>
        <v>4.1504108906781774E-5</v>
      </c>
    </row>
    <row r="6" spans="1:12" ht="15" thickBot="1" x14ac:dyDescent="0.35">
      <c r="A6" s="9"/>
      <c r="B6" s="18" t="s">
        <v>11</v>
      </c>
      <c r="C6" s="19"/>
      <c r="D6" s="5">
        <f>SUM(D2:D5)</f>
        <v>26</v>
      </c>
      <c r="E6" s="6">
        <f>(D6/$D$7)*1000</f>
        <v>1.0791068315763261</v>
      </c>
      <c r="F6" s="5">
        <f>SUM(F2:F5)</f>
        <v>7</v>
      </c>
      <c r="G6" s="5">
        <f>SUM(G2:G5)</f>
        <v>18</v>
      </c>
      <c r="H6" s="7">
        <f>SUM(H2:H5)</f>
        <v>1</v>
      </c>
      <c r="I6" s="7">
        <f>SUM(I2:I5)</f>
        <v>0</v>
      </c>
      <c r="J6" s="7">
        <f>SUM(J2:J5)</f>
        <v>0</v>
      </c>
      <c r="K6" s="6">
        <f>AVERAGE(K2:K5)</f>
        <v>4.0952380952380949</v>
      </c>
      <c r="L6" s="8">
        <f>SUM(L2:L5)</f>
        <v>1.0010376027226695</v>
      </c>
    </row>
    <row r="7" spans="1:12" ht="15" thickBot="1" x14ac:dyDescent="0.35">
      <c r="A7" s="9"/>
      <c r="B7" s="10"/>
      <c r="C7" s="11" t="s">
        <v>12</v>
      </c>
      <c r="D7" s="12">
        <v>24094</v>
      </c>
      <c r="E7" s="13"/>
      <c r="F7" s="13"/>
      <c r="G7" s="13"/>
      <c r="H7" s="13"/>
      <c r="I7" s="13"/>
      <c r="J7" s="13"/>
      <c r="K7" s="13"/>
      <c r="L7" s="13"/>
    </row>
    <row r="8" spans="1:12" x14ac:dyDescent="0.3">
      <c r="D8" s="13"/>
      <c r="E8" s="13"/>
      <c r="F8" s="13"/>
      <c r="G8" s="13"/>
      <c r="H8" s="13"/>
      <c r="I8" s="13"/>
      <c r="J8" s="13"/>
      <c r="K8" s="13"/>
      <c r="L8" s="13"/>
    </row>
    <row r="10" spans="1:12" ht="32.25" customHeight="1" x14ac:dyDescent="0.3"/>
  </sheetData>
  <mergeCells count="2">
    <mergeCell ref="B1:C1"/>
    <mergeCell ref="B6:C6"/>
  </mergeCells>
  <pageMargins left="0.7" right="0.7" top="0.75" bottom="0.75" header="0.3" footer="0.3"/>
  <pageSetup paperSize="9" orientation="portrait" r:id="rId1"/>
  <headerFooter>
    <oddFooter>&amp;C 
&amp;"calibri,Bold"&amp;9&amp;KFFA500Hizmete Özel | Restricted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6feb023e-0732-4375-badc-08603c972dbd</TitusGUID>
  <TitusMetadata xmlns="">eyJucyI6Imh0dHBzOlwvXC93d3cuYXlkZW1lbmVyamkuY29tLnRyXC8iLCJwcm9wcyI6W3sibiI6IkNsYXNzaWZpY2F0aW9uIiwidmFscyI6W3sidmFsdWUiOiJITzQwODJiYWVlODVhOGIzY2UyNjNlIn1dfSx7Im4iOiJLVktLIiwidmFscyI6W3sidmFsdWUiOiJLWTRiODk5NGM0MmMwZDVmZTY5NTNlIn1dfV19</TitusMetadata>
</titus>
</file>

<file path=customXml/itemProps1.xml><?xml version="1.0" encoding="utf-8"?>
<ds:datastoreItem xmlns:ds="http://schemas.openxmlformats.org/officeDocument/2006/customXml" ds:itemID="{12871C73-37F8-4208-8F4B-EAB41FCD9A5C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Haziran Gediz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 GÜRKAN</dc:creator>
  <cp:keywords>Hizmete Özel, Kişisel Veri İçermez</cp:keywords>
  <cp:lastModifiedBy>Selin GÜRKAN</cp:lastModifiedBy>
  <dcterms:created xsi:type="dcterms:W3CDTF">2015-06-05T18:19:34Z</dcterms:created>
  <dcterms:modified xsi:type="dcterms:W3CDTF">2025-10-02T17:10:02Z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6feb023e-0732-4375-badc-08603c972dbd</vt:lpwstr>
  </property>
  <property fmtid="{D5CDD505-2E9C-101B-9397-08002B2CF9AE}" pid="3" name="ClassifierUsername">
    <vt:lpwstr>Selin GÜRKAN </vt:lpwstr>
  </property>
  <property fmtid="{D5CDD505-2E9C-101B-9397-08002B2CF9AE}" pid="4" name="ClassifiedDateTime">
    <vt:lpwstr>29.03.2024_11:11</vt:lpwstr>
  </property>
  <property fmtid="{D5CDD505-2E9C-101B-9397-08002B2CF9AE}" pid="5" name="Classification">
    <vt:lpwstr>HO4082baee85a8b3ce263e</vt:lpwstr>
  </property>
  <property fmtid="{D5CDD505-2E9C-101B-9397-08002B2CF9AE}" pid="6" name="KVKK">
    <vt:lpwstr>KY4b8994c42c0d5fe6953e</vt:lpwstr>
  </property>
  <property fmtid="{D5CDD505-2E9C-101B-9397-08002B2CF9AE}" pid="7" name="Retention">
    <vt:lpwstr>2035-09-30</vt:lpwstr>
  </property>
</Properties>
</file>